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1340" windowHeight="9855" activeTab="0"/>
  </bookViews>
  <sheets>
    <sheet name="Ex W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<sst xmlns="http://schemas.openxmlformats.org/spreadsheetml/2006/main" count="82" uniqueCount="81">
  <si>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Row</t>
  </si>
  <si>
    <t xml:space="preserve">   (All figures in 000s of dollars)</t>
  </si>
  <si>
    <t>Variance</t>
  </si>
  <si>
    <t>#</t>
  </si>
  <si>
    <t>Actual</t>
  </si>
  <si>
    <t>Budget</t>
  </si>
  <si>
    <t>1</t>
  </si>
  <si>
    <t>GROSS SALES REVENUE</t>
  </si>
  <si>
    <t>2 (-)</t>
  </si>
  <si>
    <t>Discounts/Allowances</t>
  </si>
  <si>
    <t>3 (=)</t>
  </si>
  <si>
    <t>NET SALES REVENUE</t>
  </si>
  <si>
    <t>COST OF GOODS SOLD</t>
  </si>
  <si>
    <t>4</t>
  </si>
  <si>
    <t xml:space="preserve">   Materials Cost</t>
  </si>
  <si>
    <t>5</t>
  </si>
  <si>
    <t xml:space="preserve">   Direct Labor Cost</t>
  </si>
  <si>
    <t>6</t>
  </si>
  <si>
    <t xml:space="preserve">   Factory Overhead Cost</t>
  </si>
  <si>
    <t>7 (-)</t>
  </si>
  <si>
    <t xml:space="preserve">     TOTAL COST OF GOODS SOLD</t>
  </si>
  <si>
    <t>8 (=)</t>
  </si>
  <si>
    <t>GROSS PROFIT MARGIN (on Sales)</t>
  </si>
  <si>
    <t>SELLING/PROMOTIONAL EXPENSES</t>
  </si>
  <si>
    <t>9</t>
  </si>
  <si>
    <t xml:space="preserve">   Advertising/Promotion Expense</t>
  </si>
  <si>
    <t>10</t>
  </si>
  <si>
    <t xml:space="preserve">   Selling Expense</t>
  </si>
  <si>
    <t>11</t>
  </si>
  <si>
    <t xml:space="preserve">   Other Marketing Expenses</t>
  </si>
  <si>
    <t>12 (-)</t>
  </si>
  <si>
    <t xml:space="preserve">     TOTAL SELLING/PROMO EXPENSE</t>
  </si>
  <si>
    <t>GEN'L &amp; ADMIN. EXPENSES</t>
  </si>
  <si>
    <t>13</t>
  </si>
  <si>
    <t>Executive/Administrative Salaries</t>
  </si>
  <si>
    <t>14</t>
  </si>
  <si>
    <t>Office Personnel Wages</t>
  </si>
  <si>
    <t>15</t>
  </si>
  <si>
    <t>Employment Taxes</t>
  </si>
  <si>
    <t>16</t>
  </si>
  <si>
    <t>Employee Benefits</t>
  </si>
  <si>
    <t>17</t>
  </si>
  <si>
    <t>Rental(s)/Lease(s)</t>
  </si>
  <si>
    <t>18</t>
  </si>
  <si>
    <t>Office Supplies/Equipment</t>
  </si>
  <si>
    <t>19</t>
  </si>
  <si>
    <t>Business Travel/Entertainment</t>
  </si>
  <si>
    <t>20</t>
  </si>
  <si>
    <t>Telephone and Postage</t>
  </si>
  <si>
    <t>21</t>
  </si>
  <si>
    <t>Professional Fees</t>
  </si>
  <si>
    <t>22</t>
  </si>
  <si>
    <t>Utilities</t>
  </si>
  <si>
    <t>23</t>
  </si>
  <si>
    <t>Bad Debt Expense</t>
  </si>
  <si>
    <t>24</t>
  </si>
  <si>
    <t>Depreciation Expense</t>
  </si>
  <si>
    <t>25</t>
  </si>
  <si>
    <t>Amortization Expense</t>
  </si>
  <si>
    <t>26</t>
  </si>
  <si>
    <t>Interest Expense</t>
  </si>
  <si>
    <t>27</t>
  </si>
  <si>
    <t>Other G&amp;A Expenses</t>
  </si>
  <si>
    <t>28(-)</t>
  </si>
  <si>
    <t>TOTAL G&amp;A EXPENSE</t>
  </si>
  <si>
    <t>29(+)</t>
  </si>
  <si>
    <t>OTHER INCOME (NET)</t>
  </si>
  <si>
    <t>30(=)</t>
  </si>
  <si>
    <t>PROFIT/(LOSS) BEFORE TAXES</t>
  </si>
  <si>
    <t>31(-)</t>
  </si>
  <si>
    <t>ESTIMATED STATE/FEDERAL TAXES</t>
  </si>
  <si>
    <t>32(=)</t>
  </si>
  <si>
    <t>NET PROFIT/(LOSS) [AFTER TAXES]</t>
  </si>
  <si>
    <t>33(-)</t>
  </si>
  <si>
    <t>Dividends</t>
  </si>
  <si>
    <t>34(=)</t>
  </si>
  <si>
    <t>Retained Earnings (for Year)</t>
  </si>
  <si>
    <t xml:space="preserve">                     [Pro Forma Annual Operating, Profit/(Loss), Income, or Earnings Statement]</t>
  </si>
  <si>
    <t xml:space="preserve">   Copyright © 1989, 1995, 2012 by R.D. Cecil &amp; Co.</t>
  </si>
  <si>
    <t>Exhibit W:   XYZ Company (Manufacturing Enterprise) Annual Operating Budget (20__)</t>
  </si>
  <si>
    <t xml:space="preserve">    (Built-in formulas)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</si>
</sst>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"/>
    <numFmt numFmtId="167" formatCode="0;[Red]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0"/>
    </font>
    <font>
      <sz val="10"/>
      <color indexed="8"/>
      <name val="Arial"/>
      <family val="2"/>
    </font>
    <font>
      <sz val="8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38" fontId="5" fillId="0" borderId="1" xfId="0" applyNumberFormat="1" applyFont="1" applyBorder="1" applyAlignment="1" quotePrefix="1">
      <alignment/>
    </xf>
    <xf numFmtId="37" fontId="0" fillId="0" borderId="1" xfId="0" applyNumberFormat="1" applyBorder="1" applyAlignment="1">
      <alignment/>
    </xf>
    <xf numFmtId="37" fontId="4" fillId="0" borderId="0" xfId="0" applyNumberFormat="1" applyFont="1" applyAlignment="1">
      <alignment/>
    </xf>
    <xf numFmtId="0" fontId="0" fillId="3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37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37" fontId="5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38" fontId="8" fillId="0" borderId="1" xfId="0" applyNumberFormat="1" applyFont="1" applyBorder="1" applyAlignment="1" quotePrefix="1">
      <alignment/>
    </xf>
    <xf numFmtId="38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38" fontId="5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showOutlineSymbols="0" zoomScale="135" zoomScaleNormal="13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57421875" style="0" customWidth="1"/>
    <col min="2" max="2" width="5.00390625" style="0" customWidth="1"/>
    <col min="3" max="3" width="33.28125" style="0" customWidth="1"/>
    <col min="4" max="4" width="0.5625" style="0" customWidth="1"/>
    <col min="6" max="6" width="0.5625" style="0" customWidth="1"/>
    <col min="8" max="8" width="0.5625" style="0" customWidth="1"/>
    <col min="10" max="10" width="0.5625" style="0" customWidth="1"/>
    <col min="12" max="12" width="0.5625" style="0" customWidth="1"/>
  </cols>
  <sheetData>
    <row r="1" ht="11.25" customHeight="1">
      <c r="G1" s="25" t="s">
        <v>78</v>
      </c>
    </row>
    <row r="2" ht="12.75">
      <c r="B2" s="1" t="s">
        <v>79</v>
      </c>
    </row>
    <row r="3" ht="12.75">
      <c r="B3" s="2" t="s">
        <v>77</v>
      </c>
    </row>
    <row r="4" ht="13.5" thickBot="1">
      <c r="A4" s="33" t="s">
        <v>80</v>
      </c>
    </row>
    <row r="5" spans="2:12" ht="12.75">
      <c r="B5" s="3" t="s">
        <v>0</v>
      </c>
      <c r="C5" s="4" t="s">
        <v>1</v>
      </c>
      <c r="D5" s="5"/>
      <c r="E5" s="22">
        <v>2010</v>
      </c>
      <c r="F5" s="6"/>
      <c r="G5" s="22">
        <v>2011</v>
      </c>
      <c r="H5" s="5"/>
      <c r="I5" s="22">
        <v>2011</v>
      </c>
      <c r="J5" s="5"/>
      <c r="K5" s="22">
        <v>2011</v>
      </c>
      <c r="L5" s="5"/>
    </row>
    <row r="6" spans="2:12" ht="13.5" thickBot="1">
      <c r="B6" s="7" t="s">
        <v>3</v>
      </c>
      <c r="D6" s="5"/>
      <c r="E6" s="23" t="s">
        <v>4</v>
      </c>
      <c r="F6" s="6"/>
      <c r="G6" s="23" t="s">
        <v>5</v>
      </c>
      <c r="H6" s="5"/>
      <c r="I6" s="23" t="s">
        <v>4</v>
      </c>
      <c r="J6" s="5"/>
      <c r="K6" s="24" t="s">
        <v>2</v>
      </c>
      <c r="L6" s="5"/>
    </row>
    <row r="7" spans="4:12" ht="7.5" customHeight="1">
      <c r="D7" s="5"/>
      <c r="F7" s="6"/>
      <c r="H7" s="5"/>
      <c r="J7" s="5"/>
      <c r="L7" s="5"/>
    </row>
    <row r="8" spans="2:12" ht="12.75">
      <c r="B8" s="4" t="s">
        <v>6</v>
      </c>
      <c r="C8" s="8" t="s">
        <v>7</v>
      </c>
      <c r="D8" s="5"/>
      <c r="F8" s="6"/>
      <c r="G8" s="9">
        <v>30000</v>
      </c>
      <c r="H8" s="5"/>
      <c r="I8" s="9">
        <v>29000</v>
      </c>
      <c r="J8" s="5"/>
      <c r="K8" s="27">
        <f>(I8-G8)</f>
        <v>-1000</v>
      </c>
      <c r="L8" s="5"/>
    </row>
    <row r="9" spans="4:12" ht="6" customHeight="1">
      <c r="D9" s="5"/>
      <c r="F9" s="6"/>
      <c r="H9" s="5"/>
      <c r="J9" s="5"/>
      <c r="L9" s="5"/>
    </row>
    <row r="10" spans="2:12" ht="12.75">
      <c r="B10" s="4" t="s">
        <v>8</v>
      </c>
      <c r="C10" s="10" t="s">
        <v>9</v>
      </c>
      <c r="D10" s="11"/>
      <c r="E10" s="10"/>
      <c r="F10" s="6"/>
      <c r="G10" s="12">
        <v>-900</v>
      </c>
      <c r="H10" s="11"/>
      <c r="I10" s="12">
        <v>-800</v>
      </c>
      <c r="J10" s="11"/>
      <c r="K10" s="26">
        <f>(I10-G10)</f>
        <v>100</v>
      </c>
      <c r="L10" s="5"/>
    </row>
    <row r="11" spans="4:12" ht="7.5" customHeight="1">
      <c r="D11" s="5"/>
      <c r="F11" s="6"/>
      <c r="G11" s="9"/>
      <c r="H11" s="5"/>
      <c r="J11" s="5"/>
      <c r="L11" s="5"/>
    </row>
    <row r="12" spans="2:12" ht="12.75">
      <c r="B12" s="4" t="s">
        <v>10</v>
      </c>
      <c r="C12" s="8" t="s">
        <v>11</v>
      </c>
      <c r="D12" s="5"/>
      <c r="E12" s="9">
        <f>(E8+E10)</f>
        <v>0</v>
      </c>
      <c r="F12" s="6"/>
      <c r="G12" s="9">
        <f>(G8+G10)</f>
        <v>29100</v>
      </c>
      <c r="H12" s="5"/>
      <c r="I12" s="9">
        <f>(I8+I10)</f>
        <v>28200</v>
      </c>
      <c r="J12" s="5"/>
      <c r="K12" s="27">
        <f>(K8+K10)</f>
        <v>-900</v>
      </c>
      <c r="L12" s="5"/>
    </row>
    <row r="13" spans="4:12" ht="7.5" customHeight="1">
      <c r="D13" s="5"/>
      <c r="F13" s="6"/>
      <c r="G13" s="9"/>
      <c r="H13" s="5"/>
      <c r="J13" s="5"/>
      <c r="L13" s="5"/>
    </row>
    <row r="14" spans="3:12" ht="12.75">
      <c r="C14" s="8" t="s">
        <v>12</v>
      </c>
      <c r="D14" s="5"/>
      <c r="F14" s="6"/>
      <c r="G14" s="9"/>
      <c r="H14" s="5"/>
      <c r="J14" s="5"/>
      <c r="L14" s="5"/>
    </row>
    <row r="15" spans="2:12" ht="12.75">
      <c r="B15" s="4" t="s">
        <v>13</v>
      </c>
      <c r="C15" t="s">
        <v>14</v>
      </c>
      <c r="D15" s="5"/>
      <c r="F15" s="6"/>
      <c r="G15" s="9">
        <v>8982</v>
      </c>
      <c r="H15" s="5"/>
      <c r="I15" s="9">
        <v>8999</v>
      </c>
      <c r="J15" s="5"/>
      <c r="K15" s="9">
        <f>(I15-G15)</f>
        <v>17</v>
      </c>
      <c r="L15" s="5"/>
    </row>
    <row r="16" spans="2:12" ht="12.75">
      <c r="B16" s="4" t="s">
        <v>15</v>
      </c>
      <c r="C16" t="s">
        <v>16</v>
      </c>
      <c r="D16" s="5"/>
      <c r="F16" s="6"/>
      <c r="G16" s="9">
        <v>6752</v>
      </c>
      <c r="H16" s="5"/>
      <c r="I16" s="9">
        <v>6742</v>
      </c>
      <c r="J16" s="5"/>
      <c r="K16" s="28">
        <f>(I16-G16)</f>
        <v>-10</v>
      </c>
      <c r="L16" s="5"/>
    </row>
    <row r="17" spans="2:12" ht="12.75">
      <c r="B17" s="4" t="s">
        <v>17</v>
      </c>
      <c r="C17" s="10" t="s">
        <v>18</v>
      </c>
      <c r="D17" s="11"/>
      <c r="E17" s="10"/>
      <c r="F17" s="6"/>
      <c r="G17" s="13">
        <v>4565</v>
      </c>
      <c r="H17" s="11"/>
      <c r="I17" s="13">
        <v>4565</v>
      </c>
      <c r="J17" s="11"/>
      <c r="K17" s="13">
        <f>(I17-G17)</f>
        <v>0</v>
      </c>
      <c r="L17" s="5"/>
    </row>
    <row r="18" spans="2:12" ht="12.75">
      <c r="B18" s="4" t="s">
        <v>19</v>
      </c>
      <c r="C18" t="s">
        <v>20</v>
      </c>
      <c r="D18" s="5"/>
      <c r="F18" s="6"/>
      <c r="G18" s="9">
        <v>20299</v>
      </c>
      <c r="H18" s="5"/>
      <c r="I18" s="9">
        <f>SUM(I15:I17)</f>
        <v>20306</v>
      </c>
      <c r="J18" s="5"/>
      <c r="K18" s="9">
        <f>(I18-G18)</f>
        <v>7</v>
      </c>
      <c r="L18" s="5"/>
    </row>
    <row r="19" spans="4:12" ht="9" customHeight="1">
      <c r="D19" s="5"/>
      <c r="F19" s="6"/>
      <c r="G19" s="9"/>
      <c r="H19" s="5"/>
      <c r="J19" s="5"/>
      <c r="L19" s="5"/>
    </row>
    <row r="20" spans="2:12" ht="12.75">
      <c r="B20" s="4" t="s">
        <v>21</v>
      </c>
      <c r="C20" s="8" t="s">
        <v>22</v>
      </c>
      <c r="D20" s="5"/>
      <c r="F20" s="6"/>
      <c r="G20" s="14">
        <v>8801</v>
      </c>
      <c r="H20" s="5"/>
      <c r="I20" s="9">
        <f>(I12-I18)</f>
        <v>7894</v>
      </c>
      <c r="J20" s="5"/>
      <c r="K20" s="28">
        <f>(I20-G20)</f>
        <v>-907</v>
      </c>
      <c r="L20" s="5"/>
    </row>
    <row r="21" spans="4:12" ht="12.75">
      <c r="D21" s="5"/>
      <c r="F21" s="6"/>
      <c r="G21" s="9"/>
      <c r="H21" s="5"/>
      <c r="J21" s="5"/>
      <c r="L21" s="5"/>
    </row>
    <row r="22" spans="3:12" ht="12.75">
      <c r="C22" t="s">
        <v>23</v>
      </c>
      <c r="D22" s="5"/>
      <c r="F22" s="6"/>
      <c r="G22" s="9"/>
      <c r="H22" s="5"/>
      <c r="J22" s="5"/>
      <c r="L22" s="5"/>
    </row>
    <row r="23" spans="2:12" ht="12.75">
      <c r="B23" s="4" t="s">
        <v>24</v>
      </c>
      <c r="C23" t="s">
        <v>25</v>
      </c>
      <c r="D23" s="5"/>
      <c r="F23" s="6"/>
      <c r="G23" s="9">
        <v>1100</v>
      </c>
      <c r="H23" s="5"/>
      <c r="I23" s="9">
        <v>1000</v>
      </c>
      <c r="J23" s="5"/>
      <c r="K23" s="28">
        <f>(I23-G23)</f>
        <v>-100</v>
      </c>
      <c r="L23" s="5"/>
    </row>
    <row r="24" spans="2:12" ht="12.75">
      <c r="B24" s="4" t="s">
        <v>26</v>
      </c>
      <c r="C24" t="s">
        <v>27</v>
      </c>
      <c r="D24" s="5"/>
      <c r="F24" s="6"/>
      <c r="G24" s="9">
        <v>2800</v>
      </c>
      <c r="H24" s="5"/>
      <c r="I24" s="9">
        <v>2800</v>
      </c>
      <c r="J24" s="5"/>
      <c r="K24" s="9">
        <f>(I24-G24)</f>
        <v>0</v>
      </c>
      <c r="L24" s="5"/>
    </row>
    <row r="25" spans="2:12" ht="12.75">
      <c r="B25" s="4" t="s">
        <v>28</v>
      </c>
      <c r="C25" s="10" t="s">
        <v>29</v>
      </c>
      <c r="D25" s="11"/>
      <c r="E25" s="10"/>
      <c r="F25" s="15"/>
      <c r="G25" s="13">
        <v>1311</v>
      </c>
      <c r="H25" s="11"/>
      <c r="I25" s="13">
        <v>1311</v>
      </c>
      <c r="J25" s="11"/>
      <c r="K25" s="13">
        <f>(I25-G25)</f>
        <v>0</v>
      </c>
      <c r="L25" s="5"/>
    </row>
    <row r="26" spans="2:12" ht="12.75">
      <c r="B26" s="4" t="s">
        <v>30</v>
      </c>
      <c r="C26" s="16" t="s">
        <v>31</v>
      </c>
      <c r="D26" s="5"/>
      <c r="F26" s="6"/>
      <c r="G26" s="14">
        <f>SUM(G23:G25)</f>
        <v>5211</v>
      </c>
      <c r="H26" s="5"/>
      <c r="I26" s="14">
        <f>SUM(I23:I25)</f>
        <v>5111</v>
      </c>
      <c r="J26" s="5"/>
      <c r="K26" s="28">
        <f>SUM(K23:K25)</f>
        <v>-100</v>
      </c>
      <c r="L26" s="5"/>
    </row>
    <row r="27" spans="4:12" ht="7.5" customHeight="1">
      <c r="D27" s="5"/>
      <c r="F27" s="6"/>
      <c r="G27" s="9"/>
      <c r="H27" s="5"/>
      <c r="J27" s="5"/>
      <c r="L27" s="5"/>
    </row>
    <row r="28" spans="3:12" ht="12.75">
      <c r="C28" t="s">
        <v>32</v>
      </c>
      <c r="D28" s="5"/>
      <c r="F28" s="6"/>
      <c r="G28" s="9"/>
      <c r="H28" s="5"/>
      <c r="J28" s="5"/>
      <c r="L28" s="5"/>
    </row>
    <row r="29" spans="2:12" ht="12.75">
      <c r="B29" s="4" t="s">
        <v>33</v>
      </c>
      <c r="C29" t="s">
        <v>34</v>
      </c>
      <c r="D29" s="5"/>
      <c r="F29" s="6"/>
      <c r="G29" s="9">
        <v>550</v>
      </c>
      <c r="H29" s="5"/>
      <c r="I29" s="9">
        <v>560</v>
      </c>
      <c r="J29" s="5"/>
      <c r="K29" s="9">
        <f>(I29-G29)</f>
        <v>10</v>
      </c>
      <c r="L29" s="5"/>
    </row>
    <row r="30" spans="2:12" ht="12.75">
      <c r="B30" s="4" t="s">
        <v>35</v>
      </c>
      <c r="C30" t="s">
        <v>36</v>
      </c>
      <c r="D30" s="5"/>
      <c r="F30" s="6"/>
      <c r="G30" s="9">
        <v>450</v>
      </c>
      <c r="H30" s="5"/>
      <c r="I30" s="9">
        <v>450</v>
      </c>
      <c r="J30" s="5"/>
      <c r="K30" s="9">
        <f aca="true" t="shared" si="0" ref="K30:K43">(I30-G30)</f>
        <v>0</v>
      </c>
      <c r="L30" s="5"/>
    </row>
    <row r="31" spans="2:12" ht="12.75">
      <c r="B31" s="4" t="s">
        <v>37</v>
      </c>
      <c r="C31" t="s">
        <v>38</v>
      </c>
      <c r="D31" s="5"/>
      <c r="F31" s="6"/>
      <c r="G31" s="9">
        <v>110</v>
      </c>
      <c r="H31" s="5"/>
      <c r="I31" s="9">
        <v>110</v>
      </c>
      <c r="J31" s="5"/>
      <c r="K31" s="9">
        <f t="shared" si="0"/>
        <v>0</v>
      </c>
      <c r="L31" s="5"/>
    </row>
    <row r="32" spans="2:12" ht="12.75">
      <c r="B32" s="4" t="s">
        <v>39</v>
      </c>
      <c r="C32" t="s">
        <v>40</v>
      </c>
      <c r="D32" s="5"/>
      <c r="F32" s="6"/>
      <c r="G32" s="9">
        <v>100</v>
      </c>
      <c r="H32" s="5"/>
      <c r="I32" s="9">
        <v>100</v>
      </c>
      <c r="J32" s="5"/>
      <c r="K32" s="9">
        <f t="shared" si="0"/>
        <v>0</v>
      </c>
      <c r="L32" s="5"/>
    </row>
    <row r="33" spans="2:12" ht="12.75">
      <c r="B33" s="4" t="s">
        <v>41</v>
      </c>
      <c r="C33" t="s">
        <v>42</v>
      </c>
      <c r="D33" s="5"/>
      <c r="F33" s="6"/>
      <c r="G33" s="9">
        <v>20</v>
      </c>
      <c r="H33" s="5"/>
      <c r="I33" s="9">
        <v>20</v>
      </c>
      <c r="J33" s="5"/>
      <c r="K33" s="9">
        <f t="shared" si="0"/>
        <v>0</v>
      </c>
      <c r="L33" s="5"/>
    </row>
    <row r="34" spans="2:12" ht="12.75">
      <c r="B34" s="4" t="s">
        <v>43</v>
      </c>
      <c r="C34" t="s">
        <v>44</v>
      </c>
      <c r="D34" s="5"/>
      <c r="F34" s="6"/>
      <c r="G34" s="9">
        <v>40</v>
      </c>
      <c r="H34" s="5"/>
      <c r="I34" s="9">
        <v>40</v>
      </c>
      <c r="J34" s="5"/>
      <c r="K34" s="9">
        <f t="shared" si="0"/>
        <v>0</v>
      </c>
      <c r="L34" s="5"/>
    </row>
    <row r="35" spans="2:12" ht="12.75">
      <c r="B35" s="4" t="s">
        <v>45</v>
      </c>
      <c r="C35" t="s">
        <v>46</v>
      </c>
      <c r="D35" s="5"/>
      <c r="F35" s="6"/>
      <c r="G35" s="9">
        <v>80</v>
      </c>
      <c r="H35" s="5"/>
      <c r="I35" s="9">
        <v>80</v>
      </c>
      <c r="J35" s="5"/>
      <c r="K35" s="9">
        <f t="shared" si="0"/>
        <v>0</v>
      </c>
      <c r="L35" s="5"/>
    </row>
    <row r="36" spans="2:12" ht="12.75">
      <c r="B36" s="4" t="s">
        <v>47</v>
      </c>
      <c r="C36" t="s">
        <v>48</v>
      </c>
      <c r="D36" s="5"/>
      <c r="F36" s="6"/>
      <c r="G36" s="9">
        <v>40</v>
      </c>
      <c r="H36" s="5"/>
      <c r="I36" s="9">
        <v>40</v>
      </c>
      <c r="J36" s="5"/>
      <c r="K36" s="9">
        <f t="shared" si="0"/>
        <v>0</v>
      </c>
      <c r="L36" s="5"/>
    </row>
    <row r="37" spans="2:12" ht="12.75">
      <c r="B37" s="4" t="s">
        <v>49</v>
      </c>
      <c r="C37" t="s">
        <v>50</v>
      </c>
      <c r="D37" s="5"/>
      <c r="F37" s="6"/>
      <c r="G37" s="9">
        <v>30</v>
      </c>
      <c r="H37" s="5"/>
      <c r="I37" s="9">
        <v>30</v>
      </c>
      <c r="J37" s="5"/>
      <c r="K37" s="9">
        <f t="shared" si="0"/>
        <v>0</v>
      </c>
      <c r="L37" s="5"/>
    </row>
    <row r="38" spans="2:12" ht="12.75">
      <c r="B38" s="4" t="s">
        <v>51</v>
      </c>
      <c r="C38" t="s">
        <v>52</v>
      </c>
      <c r="D38" s="5"/>
      <c r="F38" s="6"/>
      <c r="G38" s="9">
        <v>40</v>
      </c>
      <c r="H38" s="5"/>
      <c r="I38" s="9">
        <v>40</v>
      </c>
      <c r="J38" s="5"/>
      <c r="K38" s="9">
        <f t="shared" si="0"/>
        <v>0</v>
      </c>
      <c r="L38" s="5"/>
    </row>
    <row r="39" spans="2:12" ht="12.75">
      <c r="B39" s="4" t="s">
        <v>53</v>
      </c>
      <c r="C39" t="s">
        <v>54</v>
      </c>
      <c r="D39" s="5"/>
      <c r="F39" s="6"/>
      <c r="G39" s="9">
        <v>300</v>
      </c>
      <c r="H39" s="5"/>
      <c r="I39" s="9">
        <v>300</v>
      </c>
      <c r="J39" s="5"/>
      <c r="K39" s="9">
        <f t="shared" si="0"/>
        <v>0</v>
      </c>
      <c r="L39" s="5"/>
    </row>
    <row r="40" spans="2:12" ht="12.75">
      <c r="B40" s="4" t="s">
        <v>55</v>
      </c>
      <c r="C40" t="s">
        <v>56</v>
      </c>
      <c r="D40" s="5"/>
      <c r="F40" s="6"/>
      <c r="G40" s="9">
        <v>70</v>
      </c>
      <c r="H40" s="5"/>
      <c r="I40" s="9">
        <v>70</v>
      </c>
      <c r="J40" s="5"/>
      <c r="K40" s="9">
        <f t="shared" si="0"/>
        <v>0</v>
      </c>
      <c r="L40" s="5"/>
    </row>
    <row r="41" spans="2:12" ht="12.75">
      <c r="B41" s="4" t="s">
        <v>57</v>
      </c>
      <c r="C41" t="s">
        <v>58</v>
      </c>
      <c r="D41" s="5"/>
      <c r="F41" s="6"/>
      <c r="G41" s="9">
        <v>20</v>
      </c>
      <c r="H41" s="5"/>
      <c r="I41" s="9">
        <v>20</v>
      </c>
      <c r="J41" s="5"/>
      <c r="K41" s="9">
        <f t="shared" si="0"/>
        <v>0</v>
      </c>
      <c r="L41" s="5"/>
    </row>
    <row r="42" spans="2:12" ht="12.75">
      <c r="B42" s="4" t="s">
        <v>59</v>
      </c>
      <c r="C42" t="s">
        <v>60</v>
      </c>
      <c r="D42" s="5"/>
      <c r="F42" s="6"/>
      <c r="G42" s="9">
        <v>290</v>
      </c>
      <c r="H42" s="5"/>
      <c r="I42" s="9">
        <v>290</v>
      </c>
      <c r="J42" s="5"/>
      <c r="K42" s="9">
        <f t="shared" si="0"/>
        <v>0</v>
      </c>
      <c r="L42" s="5"/>
    </row>
    <row r="43" spans="2:12" ht="12.75">
      <c r="B43" s="4" t="s">
        <v>61</v>
      </c>
      <c r="C43" s="10" t="s">
        <v>62</v>
      </c>
      <c r="D43" s="11"/>
      <c r="E43" s="10"/>
      <c r="F43" s="15"/>
      <c r="G43" s="13">
        <v>40</v>
      </c>
      <c r="H43" s="11"/>
      <c r="I43" s="13">
        <v>40</v>
      </c>
      <c r="J43" s="11"/>
      <c r="K43" s="13">
        <f t="shared" si="0"/>
        <v>0</v>
      </c>
      <c r="L43" s="5"/>
    </row>
    <row r="44" spans="2:12" ht="12.75">
      <c r="B44" s="4" t="s">
        <v>63</v>
      </c>
      <c r="C44" t="s">
        <v>64</v>
      </c>
      <c r="D44" s="5"/>
      <c r="F44" s="6"/>
      <c r="G44" s="14">
        <v>2180</v>
      </c>
      <c r="H44" s="5"/>
      <c r="I44" s="14">
        <f>SUM(I29:I43)</f>
        <v>2190</v>
      </c>
      <c r="J44" s="5"/>
      <c r="K44" s="14">
        <f>(I44-G44)</f>
        <v>10</v>
      </c>
      <c r="L44" s="5"/>
    </row>
    <row r="45" spans="4:12" ht="12.75">
      <c r="D45" s="5"/>
      <c r="F45" s="6"/>
      <c r="G45" s="9"/>
      <c r="H45" s="5"/>
      <c r="J45" s="5"/>
      <c r="L45" s="5"/>
    </row>
    <row r="46" spans="2:12" ht="13.5" thickBot="1">
      <c r="B46" s="4" t="s">
        <v>65</v>
      </c>
      <c r="C46" t="s">
        <v>66</v>
      </c>
      <c r="D46" s="5"/>
      <c r="E46" s="17"/>
      <c r="F46" s="18"/>
      <c r="G46" s="19">
        <v>86</v>
      </c>
      <c r="H46" s="20"/>
      <c r="I46" s="9">
        <v>85</v>
      </c>
      <c r="J46" s="20"/>
      <c r="K46" s="29">
        <f>(I46-G46)</f>
        <v>-1</v>
      </c>
      <c r="L46" s="5"/>
    </row>
    <row r="47" spans="4:12" ht="7.5" customHeight="1">
      <c r="D47" s="5"/>
      <c r="F47" s="6"/>
      <c r="G47" s="9"/>
      <c r="H47" s="5"/>
      <c r="J47" s="5"/>
      <c r="K47" s="16"/>
      <c r="L47" s="5"/>
    </row>
    <row r="48" spans="2:12" ht="12.75">
      <c r="B48" s="4" t="s">
        <v>67</v>
      </c>
      <c r="C48" s="8" t="s">
        <v>68</v>
      </c>
      <c r="D48" s="5"/>
      <c r="F48" s="6"/>
      <c r="G48" s="14">
        <f>(G20-G26-G44+G46)</f>
        <v>1496</v>
      </c>
      <c r="H48" s="5"/>
      <c r="I48" s="14">
        <f>(I20-I26-I44+I46)</f>
        <v>678</v>
      </c>
      <c r="J48" s="5"/>
      <c r="K48" s="28">
        <f>(K20-K26-K44+K46)</f>
        <v>-818</v>
      </c>
      <c r="L48" s="5"/>
    </row>
    <row r="49" spans="4:12" ht="12.75">
      <c r="D49" s="5"/>
      <c r="F49" s="6"/>
      <c r="G49" s="9"/>
      <c r="H49" s="5"/>
      <c r="J49" s="5"/>
      <c r="K49" s="16"/>
      <c r="L49" s="5"/>
    </row>
    <row r="50" spans="2:12" ht="12.75">
      <c r="B50" s="4" t="s">
        <v>69</v>
      </c>
      <c r="C50" t="s">
        <v>70</v>
      </c>
      <c r="D50" s="5"/>
      <c r="F50" s="6"/>
      <c r="G50" s="21">
        <v>-541</v>
      </c>
      <c r="H50" s="5"/>
      <c r="I50" s="21">
        <v>-270</v>
      </c>
      <c r="J50" s="5"/>
      <c r="K50" s="21">
        <f>(G50-I50)</f>
        <v>-271</v>
      </c>
      <c r="L50" s="5"/>
    </row>
    <row r="51" spans="4:12" ht="7.5" customHeight="1" thickBot="1">
      <c r="D51" s="5"/>
      <c r="E51" s="17"/>
      <c r="F51" s="18"/>
      <c r="G51" s="19"/>
      <c r="H51" s="20"/>
      <c r="I51" s="17"/>
      <c r="J51" s="20"/>
      <c r="K51" s="30"/>
      <c r="L51" s="5"/>
    </row>
    <row r="52" spans="2:12" ht="12.75">
      <c r="B52" s="4" t="s">
        <v>71</v>
      </c>
      <c r="C52" s="8" t="s">
        <v>72</v>
      </c>
      <c r="D52" s="5"/>
      <c r="F52" s="6"/>
      <c r="G52" s="14">
        <f>(G48+G50)</f>
        <v>955</v>
      </c>
      <c r="H52" s="5"/>
      <c r="I52" s="14">
        <f>(I48+I50)</f>
        <v>408</v>
      </c>
      <c r="J52" s="5"/>
      <c r="K52" s="31">
        <f>-(G52-I52)</f>
        <v>-547</v>
      </c>
      <c r="L52" s="5"/>
    </row>
    <row r="53" spans="4:12" ht="12.75">
      <c r="D53" s="5"/>
      <c r="F53" s="6"/>
      <c r="G53" s="9"/>
      <c r="H53" s="5"/>
      <c r="J53" s="5"/>
      <c r="K53" s="16"/>
      <c r="L53" s="5"/>
    </row>
    <row r="54" spans="2:12" ht="12.75">
      <c r="B54" s="4" t="s">
        <v>73</v>
      </c>
      <c r="C54" t="s">
        <v>74</v>
      </c>
      <c r="D54" s="5"/>
      <c r="F54" s="6"/>
      <c r="G54" s="9">
        <v>406</v>
      </c>
      <c r="H54" s="5"/>
      <c r="I54" s="9">
        <v>200</v>
      </c>
      <c r="J54" s="5"/>
      <c r="K54" s="31">
        <f>-(G54-I54)</f>
        <v>-206</v>
      </c>
      <c r="L54" s="5"/>
    </row>
    <row r="55" spans="2:12" ht="12.75">
      <c r="B55" s="4" t="s">
        <v>75</v>
      </c>
      <c r="C55" s="8" t="s">
        <v>76</v>
      </c>
      <c r="D55" s="5"/>
      <c r="F55" s="6"/>
      <c r="G55" s="14">
        <f>(G52-G54)</f>
        <v>549</v>
      </c>
      <c r="H55" s="5"/>
      <c r="I55" s="14">
        <f>(I52-I54)</f>
        <v>208</v>
      </c>
      <c r="J55" s="5"/>
      <c r="K55" s="32">
        <f>-(G55-I55)</f>
        <v>-341</v>
      </c>
      <c r="L55" s="5"/>
    </row>
  </sheetData>
  <sheetProtection selectLockedCells="1" selectUnlockedCells="1"/>
  <printOptions/>
  <pageMargins left="0.75" right="0.75" top="0.7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2011-12-14T02:19:09Z</cp:lastPrinted>
  <dcterms:created xsi:type="dcterms:W3CDTF">2011-04-01T19:47:48Z</dcterms:created>
  <dcterms:modified xsi:type="dcterms:W3CDTF">2012-03-28T14:49:24Z</dcterms:modified>
  <cp:category/>
  <cp:version/>
  <cp:contentType/>
  <cp:contentStatus/>
</cp:coreProperties>
</file>